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23" documentId="13_ncr:1_{08F7668F-E266-420D-BCCC-19799E463BAA}" xr6:coauthVersionLast="47" xr6:coauthVersionMax="47" xr10:uidLastSave="{EA7555D0-ADDE-44A5-ABED-9DB38608090A}"/>
  <bookViews>
    <workbookView xWindow="-110" yWindow="-110" windowWidth="19420" windowHeight="11500" xr2:uid="{A813E664-7740-450B-B9AA-D361BEDD0A87}"/>
  </bookViews>
  <sheets>
    <sheet name="Data Resource Digest Submission" sheetId="6" r:id="rId1"/>
    <sheet name="Dataset Information" sheetId="5" r:id="rId2"/>
    <sheet name="Digest 1" sheetId="1" r:id="rId3"/>
    <sheet name="Glossary" sheetId="8" r:id="rId4"/>
    <sheet name="Sheet1" sheetId="7" state="hidden" r:id="rId5"/>
  </sheets>
  <definedNames>
    <definedName name="_xlnm._FilterDatabase" localSheetId="2" hidden="1">'Digest 1'!$A$1:$H$47</definedName>
    <definedName name="_xlnm._FilterDatabase" localSheetId="3" hidden="1">Glossary!$A$1:$E$1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6" l="1"/>
  <c r="H26" i="1"/>
  <c r="H6" i="1"/>
  <c r="H10" i="1" s="1"/>
  <c r="C3" i="7"/>
  <c r="C4" i="7"/>
  <c r="C5" i="7"/>
  <c r="C6" i="7"/>
  <c r="C2" i="7"/>
</calcChain>
</file>

<file path=xl/sharedStrings.xml><?xml version="1.0" encoding="utf-8"?>
<sst xmlns="http://schemas.openxmlformats.org/spreadsheetml/2006/main" count="364" uniqueCount="190">
  <si>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</si>
  <si>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</si>
  <si>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</si>
  <si>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</si>
  <si>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</si>
  <si>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</si>
  <si>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</si>
  <si>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</si>
  <si>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</si>
  <si>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</si>
  <si>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</si>
  <si>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</si>
  <si>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</si>
  <si>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</si>
  <si>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</si>
  <si>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</si>
  <si>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</si>
  <si>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</si>
  <si>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</si>
  <si>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</si>
  <si>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</si>
  <si>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Data Update Date</t>
  </si>
  <si>
    <t>Data Update Type</t>
  </si>
  <si>
    <t>Dataset ID</t>
  </si>
  <si>
    <t>Dataset Abbreviated Name</t>
  </si>
  <si>
    <t>Dataset Full Name</t>
  </si>
  <si>
    <t>Dataset Description</t>
  </si>
  <si>
    <t>Primary Dataset Scope</t>
  </si>
  <si>
    <t>Dataset POC</t>
  </si>
  <si>
    <t>POC Email</t>
  </si>
  <si>
    <t>Reference</t>
  </si>
  <si>
    <t>Parent Digest ID</t>
  </si>
  <si>
    <t>Digest ID</t>
  </si>
  <si>
    <t>Core Element (1, 0)</t>
  </si>
  <si>
    <t>Data Element</t>
  </si>
  <si>
    <t>Data Element Value</t>
  </si>
  <si>
    <t>Statistic Type</t>
  </si>
  <si>
    <t>Statistic Value</t>
  </si>
  <si>
    <t>Case Age at Diagnosis</t>
  </si>
  <si>
    <t>0 to 4 years</t>
  </si>
  <si>
    <t>Count</t>
  </si>
  <si>
    <t>5 to 9 years</t>
  </si>
  <si>
    <t>10 to 14 years</t>
  </si>
  <si>
    <t>15 to 19 years</t>
  </si>
  <si>
    <t>Not Reported</t>
  </si>
  <si>
    <t>Case Disease Diagnosis</t>
  </si>
  <si>
    <t>Case Ethnicity</t>
  </si>
  <si>
    <t>Case ID</t>
  </si>
  <si>
    <t>Any</t>
  </si>
  <si>
    <t>Case Race</t>
  </si>
  <si>
    <t>Other</t>
  </si>
  <si>
    <t>Case Sex</t>
  </si>
  <si>
    <t>Female</t>
  </si>
  <si>
    <t>Male</t>
  </si>
  <si>
    <t>Case Tumor Site</t>
  </si>
  <si>
    <t>Term Category</t>
  </si>
  <si>
    <t>Term</t>
  </si>
  <si>
    <t>Definition</t>
  </si>
  <si>
    <t>Reference URL</t>
  </si>
  <si>
    <t>Cell Line</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</si>
  <si>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</si>
  <si>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</si>
  <si>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</si>
  <si>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</si>
  <si>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</si>
  <si>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</si>
  <si>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</si>
  <si>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</si>
  <si>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</si>
  <si>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</si>
  <si>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</si>
  <si>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</si>
  <si>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</si>
  <si>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</si>
  <si>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</si>
  <si>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</si>
  <si>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</si>
  <si>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</si>
  <si>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</si>
  <si>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</si>
  <si>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</si>
  <si>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</si>
  <si>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</si>
  <si>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</si>
  <si>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</si>
  <si>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</si>
  <si>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</si>
  <si>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</si>
  <si>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</si>
  <si>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</si>
  <si>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</si>
  <si>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</si>
  <si>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</si>
  <si>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</si>
  <si>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</si>
  <si>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</si>
  <si>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</si>
  <si>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</si>
  <si>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</si>
  <si>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</si>
  <si>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</si>
  <si>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</si>
  <si>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</si>
  <si>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</si>
  <si>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</si>
  <si>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</si>
  <si>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Project</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</si>
  <si>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</si>
  <si>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</si>
  <si>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</si>
  <si>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</si>
  <si>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</si>
  <si>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</si>
  <si>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</si>
  <si>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</si>
  <si>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</si>
  <si>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</si>
  <si>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</si>
  <si>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</si>
  <si>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</si>
  <si>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</si>
  <si>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</si>
  <si>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</si>
  <si>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</si>
  <si>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</si>
  <si>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</si>
  <si>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</si>
  <si>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</si>
  <si>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Repository</t>
  </si>
  <si>
    <t>Biomedical data repositories store, organize, validate, archive, preserve, and distribute data, in compliance with the FAIR Data Principles. It is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</si>
  <si>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Analytic Tool</t>
  </si>
  <si>
    <t>Any platform, methodology, framework, or other software designed for the use of and interpretation of biomedical research data.</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</si>
  <si>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</si>
  <si>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</si>
  <si>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</si>
  <si>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</si>
  <si>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Determining the number or amount of something.</t>
  </si>
  <si>
    <t>https://ncithesaurus.nci.nih.gov/ncitbrowser/ConceptReport.jsp?dictionary=NCI_Thesaurus&amp;ns=ncit&amp;code=C25463</t>
  </si>
  <si>
    <t>Exact Value</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</si>
  <si>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</si>
  <si>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</si>
  <si>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</si>
  <si>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</si>
  <si>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</si>
  <si>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</si>
  <si>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</si>
  <si>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</si>
  <si>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Yes</t>
  </si>
  <si>
    <t>Pediatric</t>
  </si>
  <si>
    <t>Data gathered from resource site</t>
  </si>
  <si>
    <t>Update detected at resource site</t>
  </si>
  <si>
    <t>Knowledgebase</t>
  </si>
  <si>
    <t>No</t>
  </si>
  <si>
    <t>Mix</t>
  </si>
  <si>
    <t>Data provided by resource owner</t>
  </si>
  <si>
    <t>Updated provided by resource owner</t>
  </si>
  <si>
    <t>Cell Lines</t>
  </si>
  <si>
    <t>Ricardo Flores</t>
  </si>
  <si>
    <t>Pediatric and Young Adult (&lt;40 years)</t>
  </si>
  <si>
    <t>Suggested Next Data Update</t>
  </si>
  <si>
    <t>Data Repository</t>
  </si>
  <si>
    <t>Epidemiologic</t>
  </si>
  <si>
    <t>Osteosarcoma Explorer</t>
  </si>
  <si>
    <t>https://datacommons.swmed.edu/cce/ose/index.php</t>
  </si>
  <si>
    <t>OSE</t>
  </si>
  <si>
    <t>Osteosarcoma Explorer (OSE) incorporates a rich array of scientific discoveries for their translation to the care of osteosarcoma patients. The OSE project has assembled a multidisciplinary team of clinical, basic, and data scientists to tackle this rare yet severe disease. In collaboration with Children's Oncology Group and investigators at UT Southwestern, we have integrated clinical data, genomics data, protein data, and pathology images into a well-designed database. Built on this database, our team has developed this user-friendly web portal to offer functionalities such as patient query, online analysis, and digital pathology visualization.</t>
  </si>
  <si>
    <t xml:space="preserve">Clinical 
Genomics/Omics 
Imaging 
</t>
  </si>
  <si>
    <t>qbrcsupport@utsouthwestern.edu</t>
  </si>
  <si>
    <t>OSE Mailbox</t>
  </si>
  <si>
    <t>No update</t>
  </si>
  <si>
    <t>20 to 24 years</t>
  </si>
  <si>
    <t>25 to 29 years</t>
  </si>
  <si>
    <t>30 to 34 years</t>
  </si>
  <si>
    <t>35 to 39 years</t>
  </si>
  <si>
    <t>Asian</t>
  </si>
  <si>
    <t>American Indian or Alaska Native</t>
  </si>
  <si>
    <t>Black or African American</t>
  </si>
  <si>
    <t>Native Hawaiian or Other Pacific Islander</t>
  </si>
  <si>
    <t>White</t>
  </si>
  <si>
    <t>Unknown</t>
  </si>
  <si>
    <t>Hispanic or Latino</t>
  </si>
  <si>
    <t>Not Hispanic or Latino</t>
  </si>
  <si>
    <t>Upper Extremity</t>
  </si>
  <si>
    <t>Lower Extremity</t>
  </si>
  <si>
    <t>Pelvis</t>
  </si>
  <si>
    <t>Extraosseous</t>
  </si>
  <si>
    <t>Limb, NOS</t>
  </si>
  <si>
    <t>https://datacommons.swmed.edu/cce/ose/data.php</t>
  </si>
  <si>
    <t>Osteosarcoma</t>
  </si>
  <si>
    <t>This dataset contains osteosarcoma cases from UT Southwestern, Dana-Farber Cancer Institute, TARGET, and COG's High Dimensional Database (HDD).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</si>
</sst>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b/>
      <sz val="12"/>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theme="5"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42">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0" xfId="0" applyAlignment="1">
      <alignment vertical="top"/>
    </xf>
    <xf numFmtId="0" fontId="7" fillId="0" borderId="0" xfId="0" applyFont="1"/>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8" fillId="2" borderId="1" xfId="0" applyFont="1" applyFill="1" applyBorder="1" applyAlignment="1">
      <alignment horizontal="left" vertical="top" wrapText="1"/>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xf numFmtId="49" fontId="7"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5" fontId="0" fillId="0" borderId="1" xfId="0" applyNumberFormat="1" applyBorder="1" applyAlignment="1">
      <alignment horizontal="left" vertical="top"/>
    </xf>
    <xf numFmtId="0" fontId="8"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wrapText="1"/>
    </xf>
    <xf numFmtId="0" fontId="11" fillId="0" borderId="0" xfId="0" applyFont="1" applyAlignment="1">
      <alignment wrapText="1"/>
    </xf>
    <xf numFmtId="0" fontId="11" fillId="0" borderId="0" xfId="0" applyFont="1"/>
    <xf numFmtId="0" fontId="2" fillId="0" borderId="0" xfId="1" applyFill="1" applyBorder="1" applyAlignment="1">
      <alignment vertical="top"/>
    </xf>
    <xf numFmtId="0" fontId="12" fillId="5" borderId="1" xfId="0" applyFont="1" applyFill="1" applyBorder="1" applyAlignment="1">
      <alignment wrapText="1"/>
    </xf>
    <xf numFmtId="0" fontId="2" fillId="0" borderId="0" xfId="1" applyAlignment="1">
      <alignment horizontal="left" vertical="top"/>
    </xf>
    <xf numFmtId="0" fontId="0" fillId="0" borderId="0" xfId="0" applyAlignment="1">
      <alignment horizontal="left" vertical="top" wrapText="1"/>
    </xf>
    <xf numFmtId="0" fontId="8" fillId="3" borderId="2" xfId="0" applyFont="1" applyFill="1" applyBorder="1" applyAlignment="1">
      <alignment horizontal="center" vertical="top" wrapText="1"/>
    </xf>
    <xf numFmtId="0" fontId="8"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xf numFmtId="14" fontId="11" fillId="6" borderId="3" xfId="0" applyNumberFormat="1" applyFont="1" applyFill="1" applyBorder="1"/>
  </cellXfs>
  <cellStyles count="2">
    <cellStyle name="Hyperlink" xfId="1" builtinId="8"/>
    <cellStyle name="Normal" xfId="0" builtinId="0"/>
  </cellStyles>
  <dxfs count="0"/>
  <tableStyles count="0" defaultTableStyle="TableStyleMedium2" defaultPivotStyle="PivotStyleLight16"/>
  <colors>
    <mruColors>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onyijef@iarc.who.int"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datacommons.swmed.edu/cce/ose/data.ph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abSelected="1" topLeftCell="A5" zoomScale="90" zoomScaleNormal="90" workbookViewId="0">
      <selection activeCell="D23" sqref="D23"/>
    </sheetView>
  </sheetViews>
  <sheetFormatPr defaultColWidth="8.81640625" defaultRowHeight="14.5" x14ac:dyDescent="0.35"/>
  <cols>
    <col min="1" max="1" width="46.1796875" customWidth="1"/>
    <col min="2" max="2" width="20.1796875" customWidth="1"/>
    <col min="3" max="4" width="29.453125" customWidth="1"/>
    <col min="5" max="5" width="19.54296875" bestFit="1" customWidth="1"/>
    <col min="6" max="6" width="21.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31" customHeight="1" x14ac:dyDescent="0.35">
      <c r="A1" s="37" t="s">
        <v>0</v>
      </c>
      <c r="B1" s="38"/>
    </row>
    <row r="2" spans="1:15" x14ac:dyDescent="0.35">
      <c r="A2" s="39" t="s">
        <v>1</v>
      </c>
      <c r="B2" s="40"/>
    </row>
    <row r="4" spans="1:15" ht="61.5" customHeight="1" x14ac:dyDescent="0.35">
      <c r="A4" s="36" t="s">
        <v>2</v>
      </c>
      <c r="B4" s="36"/>
      <c r="C4" s="36"/>
    </row>
    <row r="7" spans="1:15" ht="21" x14ac:dyDescent="0.5">
      <c r="A7" s="19" t="s">
        <v>3</v>
      </c>
    </row>
    <row r="9" spans="1:15" ht="30" customHeight="1" x14ac:dyDescent="0.35">
      <c r="A9" s="27" t="s">
        <v>4</v>
      </c>
      <c r="B9" s="17" t="s">
        <v>5</v>
      </c>
      <c r="C9" s="3" t="s">
        <v>6</v>
      </c>
      <c r="D9" s="3" t="s">
        <v>7</v>
      </c>
      <c r="E9" s="3" t="s">
        <v>8</v>
      </c>
      <c r="F9" s="28" t="s">
        <v>9</v>
      </c>
    </row>
    <row r="10" spans="1:15" s="6" customFormat="1" x14ac:dyDescent="0.35">
      <c r="A10" s="26">
        <v>45260</v>
      </c>
      <c r="B10" s="9" t="s">
        <v>157</v>
      </c>
      <c r="C10" s="11" t="s">
        <v>164</v>
      </c>
      <c r="D10" s="10" t="s">
        <v>162</v>
      </c>
      <c r="E10" s="12" t="s">
        <v>163</v>
      </c>
      <c r="F10" s="12" t="s">
        <v>149</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8" t="s">
        <v>10</v>
      </c>
    </row>
    <row r="14" spans="1:15" ht="31" x14ac:dyDescent="0.35">
      <c r="A14" s="3" t="s">
        <v>11</v>
      </c>
      <c r="B14" s="3" t="s">
        <v>12</v>
      </c>
      <c r="C14" s="3" t="s">
        <v>13</v>
      </c>
      <c r="D14" s="3" t="s">
        <v>14</v>
      </c>
      <c r="E14" s="3" t="s">
        <v>15</v>
      </c>
      <c r="F14" s="4" t="s">
        <v>16</v>
      </c>
      <c r="G14" s="4" t="s">
        <v>17</v>
      </c>
      <c r="H14" s="3" t="s">
        <v>18</v>
      </c>
      <c r="I14" s="3" t="s">
        <v>19</v>
      </c>
      <c r="J14" s="3" t="s">
        <v>20</v>
      </c>
    </row>
    <row r="15" spans="1:15" ht="102.75" customHeight="1" x14ac:dyDescent="0.35">
      <c r="A15" s="11" t="s">
        <v>165</v>
      </c>
      <c r="B15" s="10" t="s">
        <v>130</v>
      </c>
      <c r="C15" s="11" t="s">
        <v>166</v>
      </c>
      <c r="D15" s="10" t="s">
        <v>168</v>
      </c>
      <c r="E15" s="10" t="s">
        <v>167</v>
      </c>
      <c r="F15" s="10" t="s">
        <v>147</v>
      </c>
      <c r="G15" s="10" t="s">
        <v>147</v>
      </c>
      <c r="H15" s="10" t="s">
        <v>153</v>
      </c>
      <c r="I15" s="10" t="s">
        <v>152</v>
      </c>
      <c r="J15" s="10"/>
    </row>
    <row r="17" spans="1:3" ht="15.5" x14ac:dyDescent="0.35">
      <c r="A17" s="28" t="s">
        <v>21</v>
      </c>
      <c r="B17" s="28" t="s">
        <v>22</v>
      </c>
      <c r="C17" s="34" t="s">
        <v>159</v>
      </c>
    </row>
    <row r="18" spans="1:3" x14ac:dyDescent="0.35">
      <c r="A18" s="29">
        <v>45807</v>
      </c>
      <c r="B18" s="10" t="s">
        <v>169</v>
      </c>
      <c r="C18" s="41">
        <f>IF(A18="",A10+365,A18+365)</f>
        <v>46172</v>
      </c>
    </row>
  </sheetData>
  <mergeCells count="3">
    <mergeCell ref="A4:C4"/>
    <mergeCell ref="A1:B1"/>
    <mergeCell ref="A2:B2"/>
  </mergeCells>
  <pageMargins left="0.7" right="0.7" top="0.75" bottom="0.75" header="0.3" footer="0.3"/>
  <pageSetup orientation="portrait" horizontalDpi="90" verticalDpi="90" r:id="rId1"/>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Select all applicable options." xr:uid="{24609F91-DD67-4A61-931E-EC1E776B8001}">
          <x14:formula1>
            <xm:f>Sheet1!$C$2:$C$7</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prompt="Select one option. " xr:uid="{636A3986-C7F7-4241-A118-AD72E422E78F}">
          <x14:formula1>
            <xm:f>Sheet1!$A$2:$A$7</xm:f>
          </x14:formula1>
          <xm:sqref>B15</xm:sqref>
        </x14:dataValidation>
        <x14:dataValidation type="list" allowBlank="1" showInputMessage="1" showErrorMessage="1" xr:uid="{918C9695-2778-4186-B0FF-89051D666D70}">
          <x14:formula1>
            <xm:f>Sheet1!$F$2:$F$3</xm:f>
          </x14:formula1>
          <xm:sqref>F10</xm:sqref>
        </x14:dataValidation>
        <x14:dataValidation type="list" allowBlank="1" showInputMessage="1" showErrorMessage="1" xr:uid="{083BBDBF-F00A-4025-A5CA-F23D2977A5F0}">
          <x14:formula1>
            <xm:f>Sheet1!$G$2:$G$5</xm:f>
          </x14:formula1>
          <xm:sqref>B18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3"/>
  <sheetViews>
    <sheetView workbookViewId="0">
      <selection activeCell="E3" sqref="E3"/>
    </sheetView>
  </sheetViews>
  <sheetFormatPr defaultColWidth="8.81640625" defaultRowHeight="14.5" x14ac:dyDescent="0.35"/>
  <cols>
    <col min="1" max="1" width="12.453125" customWidth="1"/>
    <col min="2" max="2" width="12.1796875" customWidth="1"/>
    <col min="3" max="5" width="17.453125" customWidth="1"/>
    <col min="6" max="6" width="12.453125" customWidth="1"/>
    <col min="7" max="7" width="17.81640625" bestFit="1" customWidth="1"/>
    <col min="8" max="8" width="17.81640625" customWidth="1"/>
    <col min="9" max="9" width="18.1796875" customWidth="1"/>
  </cols>
  <sheetData>
    <row r="1" spans="1:9" s="2" customFormat="1" ht="46.5" x14ac:dyDescent="0.35">
      <c r="A1" s="14" t="s">
        <v>6</v>
      </c>
      <c r="B1" s="3" t="s">
        <v>23</v>
      </c>
      <c r="C1" s="3" t="s">
        <v>24</v>
      </c>
      <c r="D1" s="3" t="s">
        <v>25</v>
      </c>
      <c r="E1" s="3" t="s">
        <v>26</v>
      </c>
      <c r="F1" s="3" t="s">
        <v>27</v>
      </c>
      <c r="G1" s="3" t="s">
        <v>28</v>
      </c>
      <c r="H1" s="3" t="s">
        <v>29</v>
      </c>
      <c r="I1" s="3" t="s">
        <v>30</v>
      </c>
    </row>
    <row r="2" spans="1:9" x14ac:dyDescent="0.35">
      <c r="A2" t="s">
        <v>164</v>
      </c>
      <c r="B2" s="6">
        <v>1</v>
      </c>
      <c r="C2" s="6" t="s">
        <v>164</v>
      </c>
      <c r="D2" s="6" t="s">
        <v>162</v>
      </c>
      <c r="E2" s="6" t="s">
        <v>189</v>
      </c>
      <c r="F2" s="6" t="s">
        <v>99</v>
      </c>
      <c r="G2" s="7" t="s">
        <v>168</v>
      </c>
      <c r="H2" s="33" t="s">
        <v>167</v>
      </c>
    </row>
    <row r="3" spans="1:9" x14ac:dyDescent="0.35">
      <c r="B3" s="8"/>
      <c r="C3" s="8"/>
      <c r="D3" s="8"/>
      <c r="E3" s="8"/>
      <c r="F3" s="6"/>
      <c r="G3" s="7"/>
      <c r="H3" s="7"/>
      <c r="I3" s="8"/>
    </row>
  </sheetData>
  <hyperlinks>
    <hyperlink ref="H2" r:id="rId1" display="onyijef@iarc.who.int" xr:uid="{472D0C32-EEDE-40FF-BB6B-01F5FB1C13EA}"/>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sheetPr codeName="Sheet3"/>
  <dimension ref="A1:H341"/>
  <sheetViews>
    <sheetView workbookViewId="0">
      <pane ySplit="1" topLeftCell="A2" activePane="bottomLeft" state="frozen"/>
      <selection pane="bottomLeft" activeCell="F34" sqref="F34"/>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453125" bestFit="1" customWidth="1"/>
    <col min="6" max="6" width="18.6328125" customWidth="1"/>
    <col min="7" max="7" width="11.1796875" bestFit="1" customWidth="1"/>
    <col min="8" max="8" width="13.453125" customWidth="1"/>
  </cols>
  <sheetData>
    <row r="1" spans="1:8" s="16" customFormat="1" ht="51.75" customHeight="1" x14ac:dyDescent="0.35">
      <c r="A1" s="15" t="s">
        <v>23</v>
      </c>
      <c r="B1" s="20" t="s">
        <v>31</v>
      </c>
      <c r="C1" s="20" t="s">
        <v>32</v>
      </c>
      <c r="D1" s="20" t="s">
        <v>33</v>
      </c>
      <c r="E1" s="13" t="s">
        <v>34</v>
      </c>
      <c r="F1" s="13" t="s">
        <v>35</v>
      </c>
      <c r="G1" s="13" t="s">
        <v>36</v>
      </c>
      <c r="H1" s="13" t="s">
        <v>37</v>
      </c>
    </row>
    <row r="2" spans="1:8" x14ac:dyDescent="0.35">
      <c r="A2" s="25">
        <v>1</v>
      </c>
      <c r="B2" s="2">
        <v>0</v>
      </c>
      <c r="C2" s="21">
        <v>1</v>
      </c>
      <c r="D2" s="21">
        <v>1</v>
      </c>
      <c r="E2" t="s">
        <v>38</v>
      </c>
      <c r="F2" t="s">
        <v>39</v>
      </c>
      <c r="G2" t="s">
        <v>40</v>
      </c>
      <c r="H2">
        <v>2</v>
      </c>
    </row>
    <row r="3" spans="1:8" x14ac:dyDescent="0.35">
      <c r="A3" s="25">
        <v>1</v>
      </c>
      <c r="B3" s="2">
        <v>0</v>
      </c>
      <c r="C3" s="21">
        <v>1</v>
      </c>
      <c r="D3" s="21">
        <v>1</v>
      </c>
      <c r="E3" t="s">
        <v>38</v>
      </c>
      <c r="F3" t="s">
        <v>41</v>
      </c>
      <c r="G3" t="s">
        <v>40</v>
      </c>
      <c r="H3">
        <v>27</v>
      </c>
    </row>
    <row r="4" spans="1:8" x14ac:dyDescent="0.35">
      <c r="A4" s="25">
        <v>1</v>
      </c>
      <c r="B4" s="2">
        <v>0</v>
      </c>
      <c r="C4" s="21">
        <v>1</v>
      </c>
      <c r="D4" s="21">
        <v>1</v>
      </c>
      <c r="E4" t="s">
        <v>38</v>
      </c>
      <c r="F4" t="s">
        <v>42</v>
      </c>
      <c r="G4" t="s">
        <v>40</v>
      </c>
      <c r="H4">
        <v>104</v>
      </c>
    </row>
    <row r="5" spans="1:8" x14ac:dyDescent="0.35">
      <c r="A5" s="25">
        <v>1</v>
      </c>
      <c r="B5" s="2">
        <v>0</v>
      </c>
      <c r="C5" s="21">
        <v>1</v>
      </c>
      <c r="D5" s="21">
        <v>1</v>
      </c>
      <c r="E5" t="s">
        <v>38</v>
      </c>
      <c r="F5" t="s">
        <v>43</v>
      </c>
      <c r="G5" t="s">
        <v>40</v>
      </c>
      <c r="H5">
        <v>120</v>
      </c>
    </row>
    <row r="6" spans="1:8" x14ac:dyDescent="0.35">
      <c r="A6" s="25">
        <v>1</v>
      </c>
      <c r="B6" s="2">
        <v>0</v>
      </c>
      <c r="C6" s="21">
        <v>1</v>
      </c>
      <c r="D6" s="21">
        <v>1</v>
      </c>
      <c r="E6" t="s">
        <v>38</v>
      </c>
      <c r="F6" t="s">
        <v>170</v>
      </c>
      <c r="G6" t="s">
        <v>40</v>
      </c>
      <c r="H6">
        <f>44-SUM(H7:H9)</f>
        <v>26</v>
      </c>
    </row>
    <row r="7" spans="1:8" x14ac:dyDescent="0.35">
      <c r="A7" s="25">
        <v>1</v>
      </c>
      <c r="B7" s="2">
        <v>0</v>
      </c>
      <c r="C7" s="21">
        <v>1</v>
      </c>
      <c r="D7" s="21">
        <v>1</v>
      </c>
      <c r="E7" t="s">
        <v>38</v>
      </c>
      <c r="F7" t="s">
        <v>171</v>
      </c>
      <c r="G7" t="s">
        <v>40</v>
      </c>
      <c r="H7">
        <v>9</v>
      </c>
    </row>
    <row r="8" spans="1:8" x14ac:dyDescent="0.35">
      <c r="A8" s="25">
        <v>1</v>
      </c>
      <c r="B8" s="2">
        <v>0</v>
      </c>
      <c r="C8" s="21">
        <v>1</v>
      </c>
      <c r="D8" s="21">
        <v>1</v>
      </c>
      <c r="E8" t="s">
        <v>38</v>
      </c>
      <c r="F8" t="s">
        <v>172</v>
      </c>
      <c r="G8" t="s">
        <v>40</v>
      </c>
      <c r="H8">
        <v>4</v>
      </c>
    </row>
    <row r="9" spans="1:8" x14ac:dyDescent="0.35">
      <c r="A9" s="25">
        <v>1</v>
      </c>
      <c r="B9" s="2">
        <v>0</v>
      </c>
      <c r="C9" s="21">
        <v>1</v>
      </c>
      <c r="D9" s="21">
        <v>1</v>
      </c>
      <c r="E9" t="s">
        <v>38</v>
      </c>
      <c r="F9" t="s">
        <v>173</v>
      </c>
      <c r="G9" t="s">
        <v>40</v>
      </c>
      <c r="H9">
        <v>5</v>
      </c>
    </row>
    <row r="10" spans="1:8" x14ac:dyDescent="0.35">
      <c r="A10" s="25">
        <v>1</v>
      </c>
      <c r="B10" s="2">
        <v>0</v>
      </c>
      <c r="C10" s="21">
        <v>1</v>
      </c>
      <c r="D10" s="21">
        <v>1</v>
      </c>
      <c r="E10" t="s">
        <v>38</v>
      </c>
      <c r="F10" t="s">
        <v>158</v>
      </c>
      <c r="G10" t="s">
        <v>40</v>
      </c>
      <c r="H10">
        <f>564-SUM(H2:H9)</f>
        <v>267</v>
      </c>
    </row>
    <row r="11" spans="1:8" x14ac:dyDescent="0.35">
      <c r="A11" s="25">
        <v>1</v>
      </c>
      <c r="B11" s="21">
        <v>0</v>
      </c>
      <c r="C11" s="21">
        <v>1</v>
      </c>
      <c r="D11" s="21">
        <v>1</v>
      </c>
      <c r="E11" t="s">
        <v>45</v>
      </c>
      <c r="F11" t="s">
        <v>188</v>
      </c>
      <c r="G11" t="s">
        <v>40</v>
      </c>
      <c r="H11">
        <v>564</v>
      </c>
    </row>
    <row r="12" spans="1:8" x14ac:dyDescent="0.35">
      <c r="A12" s="25">
        <v>1</v>
      </c>
      <c r="B12" s="21">
        <v>0</v>
      </c>
      <c r="C12" s="21">
        <v>1</v>
      </c>
      <c r="D12" s="21">
        <v>1</v>
      </c>
      <c r="E12" t="s">
        <v>46</v>
      </c>
      <c r="F12" t="s">
        <v>180</v>
      </c>
      <c r="G12" t="s">
        <v>40</v>
      </c>
      <c r="H12">
        <v>71</v>
      </c>
    </row>
    <row r="13" spans="1:8" x14ac:dyDescent="0.35">
      <c r="A13" s="25">
        <v>1</v>
      </c>
      <c r="B13" s="21">
        <v>0</v>
      </c>
      <c r="C13" s="21">
        <v>1</v>
      </c>
      <c r="D13" s="21">
        <v>1</v>
      </c>
      <c r="E13" t="s">
        <v>46</v>
      </c>
      <c r="F13" t="s">
        <v>181</v>
      </c>
      <c r="G13" t="s">
        <v>40</v>
      </c>
      <c r="H13">
        <v>304</v>
      </c>
    </row>
    <row r="14" spans="1:8" x14ac:dyDescent="0.35">
      <c r="A14" s="25">
        <v>1</v>
      </c>
      <c r="B14" s="21">
        <v>0</v>
      </c>
      <c r="C14" s="21">
        <v>1</v>
      </c>
      <c r="D14" s="21">
        <v>1</v>
      </c>
      <c r="E14" t="s">
        <v>46</v>
      </c>
      <c r="F14" t="s">
        <v>179</v>
      </c>
      <c r="G14" t="s">
        <v>40</v>
      </c>
      <c r="H14">
        <v>56</v>
      </c>
    </row>
    <row r="15" spans="1:8" x14ac:dyDescent="0.35">
      <c r="A15" s="25">
        <v>1</v>
      </c>
      <c r="B15" s="21">
        <v>0</v>
      </c>
      <c r="C15" s="21">
        <v>1</v>
      </c>
      <c r="D15" s="21">
        <v>1</v>
      </c>
      <c r="E15" t="s">
        <v>46</v>
      </c>
      <c r="F15" t="s">
        <v>44</v>
      </c>
      <c r="G15" t="s">
        <v>40</v>
      </c>
      <c r="H15">
        <v>133</v>
      </c>
    </row>
    <row r="16" spans="1:8" x14ac:dyDescent="0.35">
      <c r="A16" s="25">
        <v>1</v>
      </c>
      <c r="B16" s="21">
        <v>0</v>
      </c>
      <c r="C16" s="21">
        <v>1</v>
      </c>
      <c r="D16" s="21">
        <v>1</v>
      </c>
      <c r="E16" t="s">
        <v>47</v>
      </c>
      <c r="F16" s="5" t="s">
        <v>48</v>
      </c>
      <c r="G16" t="s">
        <v>40</v>
      </c>
      <c r="H16">
        <v>564</v>
      </c>
    </row>
    <row r="17" spans="1:8" x14ac:dyDescent="0.35">
      <c r="A17" s="25">
        <v>1</v>
      </c>
      <c r="B17" s="21">
        <v>0</v>
      </c>
      <c r="C17" s="21">
        <v>1</v>
      </c>
      <c r="D17" s="21">
        <v>1</v>
      </c>
      <c r="E17" t="s">
        <v>49</v>
      </c>
      <c r="F17" t="s">
        <v>174</v>
      </c>
      <c r="G17" t="s">
        <v>40</v>
      </c>
      <c r="H17">
        <v>48</v>
      </c>
    </row>
    <row r="18" spans="1:8" x14ac:dyDescent="0.35">
      <c r="A18" s="25">
        <v>1</v>
      </c>
      <c r="B18" s="21">
        <v>0</v>
      </c>
      <c r="C18" s="21">
        <v>1</v>
      </c>
      <c r="D18" s="21">
        <v>1</v>
      </c>
      <c r="E18" t="s">
        <v>49</v>
      </c>
      <c r="F18" t="s">
        <v>175</v>
      </c>
      <c r="G18" t="s">
        <v>40</v>
      </c>
      <c r="H18">
        <v>7</v>
      </c>
    </row>
    <row r="19" spans="1:8" x14ac:dyDescent="0.35">
      <c r="A19" s="25">
        <v>1</v>
      </c>
      <c r="B19" s="21">
        <v>0</v>
      </c>
      <c r="C19" s="21">
        <v>1</v>
      </c>
      <c r="D19" s="21">
        <v>1</v>
      </c>
      <c r="E19" t="s">
        <v>49</v>
      </c>
      <c r="F19" t="s">
        <v>176</v>
      </c>
      <c r="G19" t="s">
        <v>40</v>
      </c>
      <c r="H19">
        <v>62</v>
      </c>
    </row>
    <row r="20" spans="1:8" x14ac:dyDescent="0.35">
      <c r="A20" s="25">
        <v>1</v>
      </c>
      <c r="B20" s="21">
        <v>0</v>
      </c>
      <c r="C20" s="21">
        <v>1</v>
      </c>
      <c r="D20" s="21">
        <v>1</v>
      </c>
      <c r="E20" t="s">
        <v>49</v>
      </c>
      <c r="F20" t="s">
        <v>177</v>
      </c>
      <c r="G20" t="s">
        <v>40</v>
      </c>
      <c r="H20">
        <v>3</v>
      </c>
    </row>
    <row r="21" spans="1:8" x14ac:dyDescent="0.35">
      <c r="A21" s="25">
        <v>1</v>
      </c>
      <c r="B21" s="21">
        <v>0</v>
      </c>
      <c r="C21" s="21">
        <v>1</v>
      </c>
      <c r="D21" s="21">
        <v>1</v>
      </c>
      <c r="E21" t="s">
        <v>49</v>
      </c>
      <c r="F21" t="s">
        <v>178</v>
      </c>
      <c r="G21" t="s">
        <v>40</v>
      </c>
      <c r="H21">
        <v>324</v>
      </c>
    </row>
    <row r="22" spans="1:8" x14ac:dyDescent="0.35">
      <c r="A22" s="25">
        <v>1</v>
      </c>
      <c r="B22" s="21">
        <v>0</v>
      </c>
      <c r="C22" s="21">
        <v>1</v>
      </c>
      <c r="D22" s="21">
        <v>1</v>
      </c>
      <c r="E22" t="s">
        <v>49</v>
      </c>
      <c r="F22" t="s">
        <v>179</v>
      </c>
      <c r="G22" t="s">
        <v>40</v>
      </c>
      <c r="H22">
        <v>56</v>
      </c>
    </row>
    <row r="23" spans="1:8" x14ac:dyDescent="0.35">
      <c r="A23" s="25">
        <v>1</v>
      </c>
      <c r="B23" s="21">
        <v>0</v>
      </c>
      <c r="C23" s="21">
        <v>1</v>
      </c>
      <c r="D23" s="21">
        <v>1</v>
      </c>
      <c r="E23" t="s">
        <v>49</v>
      </c>
      <c r="F23" t="s">
        <v>44</v>
      </c>
      <c r="G23" t="s">
        <v>40</v>
      </c>
      <c r="H23">
        <v>64</v>
      </c>
    </row>
    <row r="24" spans="1:8" x14ac:dyDescent="0.35">
      <c r="A24" s="25">
        <v>1</v>
      </c>
      <c r="B24" s="21">
        <v>0</v>
      </c>
      <c r="C24" s="21">
        <v>1</v>
      </c>
      <c r="D24" s="2">
        <v>1</v>
      </c>
      <c r="E24" t="s">
        <v>51</v>
      </c>
      <c r="F24" t="s">
        <v>53</v>
      </c>
      <c r="G24" t="s">
        <v>40</v>
      </c>
      <c r="H24">
        <v>304</v>
      </c>
    </row>
    <row r="25" spans="1:8" x14ac:dyDescent="0.35">
      <c r="A25" s="25">
        <v>1</v>
      </c>
      <c r="B25" s="21">
        <v>0</v>
      </c>
      <c r="C25" s="21">
        <v>1</v>
      </c>
      <c r="D25" s="2">
        <v>1</v>
      </c>
      <c r="E25" t="s">
        <v>51</v>
      </c>
      <c r="F25" t="s">
        <v>52</v>
      </c>
      <c r="G25" t="s">
        <v>40</v>
      </c>
      <c r="H25">
        <v>229</v>
      </c>
    </row>
    <row r="26" spans="1:8" x14ac:dyDescent="0.35">
      <c r="A26" s="25">
        <v>1</v>
      </c>
      <c r="B26" s="21">
        <v>0</v>
      </c>
      <c r="C26" s="21">
        <v>1</v>
      </c>
      <c r="D26" s="2">
        <v>1</v>
      </c>
      <c r="E26" t="s">
        <v>51</v>
      </c>
      <c r="F26" t="s">
        <v>44</v>
      </c>
      <c r="G26" t="s">
        <v>40</v>
      </c>
      <c r="H26">
        <f>564-SUM(H24:H25)</f>
        <v>31</v>
      </c>
    </row>
    <row r="27" spans="1:8" x14ac:dyDescent="0.35">
      <c r="A27" s="25">
        <v>1</v>
      </c>
      <c r="B27" s="21">
        <v>0</v>
      </c>
      <c r="C27" s="21">
        <v>1</v>
      </c>
      <c r="D27" s="2">
        <v>1</v>
      </c>
      <c r="E27" t="s">
        <v>54</v>
      </c>
      <c r="F27" t="s">
        <v>182</v>
      </c>
      <c r="G27" t="s">
        <v>40</v>
      </c>
      <c r="H27">
        <v>63</v>
      </c>
    </row>
    <row r="28" spans="1:8" x14ac:dyDescent="0.35">
      <c r="A28" s="25">
        <v>1</v>
      </c>
      <c r="B28" s="21">
        <v>0</v>
      </c>
      <c r="C28" s="21">
        <v>1</v>
      </c>
      <c r="D28" s="2">
        <v>1</v>
      </c>
      <c r="E28" t="s">
        <v>54</v>
      </c>
      <c r="F28" t="s">
        <v>183</v>
      </c>
      <c r="G28" t="s">
        <v>40</v>
      </c>
      <c r="H28">
        <v>451</v>
      </c>
    </row>
    <row r="29" spans="1:8" x14ac:dyDescent="0.35">
      <c r="A29" s="25">
        <v>1</v>
      </c>
      <c r="B29" s="21">
        <v>0</v>
      </c>
      <c r="C29" s="21">
        <v>1</v>
      </c>
      <c r="D29" s="2">
        <v>1</v>
      </c>
      <c r="E29" t="s">
        <v>54</v>
      </c>
      <c r="F29" t="s">
        <v>184</v>
      </c>
      <c r="G29" t="s">
        <v>40</v>
      </c>
      <c r="H29">
        <v>10</v>
      </c>
    </row>
    <row r="30" spans="1:8" x14ac:dyDescent="0.35">
      <c r="A30" s="25">
        <v>1</v>
      </c>
      <c r="B30" s="21">
        <v>0</v>
      </c>
      <c r="C30" s="21">
        <v>1</v>
      </c>
      <c r="D30" s="2">
        <v>1</v>
      </c>
      <c r="E30" t="s">
        <v>54</v>
      </c>
      <c r="F30" t="s">
        <v>185</v>
      </c>
      <c r="G30" t="s">
        <v>40</v>
      </c>
      <c r="H30">
        <v>2</v>
      </c>
    </row>
    <row r="31" spans="1:8" x14ac:dyDescent="0.35">
      <c r="A31" s="25">
        <v>1</v>
      </c>
      <c r="B31" s="21">
        <v>0</v>
      </c>
      <c r="C31" s="21">
        <v>1</v>
      </c>
      <c r="D31" s="2">
        <v>1</v>
      </c>
      <c r="E31" t="s">
        <v>54</v>
      </c>
      <c r="F31" t="s">
        <v>186</v>
      </c>
      <c r="G31" t="s">
        <v>40</v>
      </c>
      <c r="H31">
        <v>1</v>
      </c>
    </row>
    <row r="32" spans="1:8" x14ac:dyDescent="0.35">
      <c r="A32" s="25">
        <v>1</v>
      </c>
      <c r="B32" s="21">
        <v>0</v>
      </c>
      <c r="C32" s="21">
        <v>1</v>
      </c>
      <c r="D32" s="2">
        <v>1</v>
      </c>
      <c r="E32" t="s">
        <v>54</v>
      </c>
      <c r="F32" t="s">
        <v>50</v>
      </c>
      <c r="G32" t="s">
        <v>40</v>
      </c>
      <c r="H32">
        <v>8</v>
      </c>
    </row>
    <row r="33" spans="1:8" x14ac:dyDescent="0.35">
      <c r="A33" s="25">
        <v>1</v>
      </c>
      <c r="B33" s="21">
        <v>0</v>
      </c>
      <c r="C33" s="21">
        <v>1</v>
      </c>
      <c r="D33" s="2">
        <v>1</v>
      </c>
      <c r="E33" t="s">
        <v>54</v>
      </c>
      <c r="F33" t="s">
        <v>44</v>
      </c>
      <c r="G33" t="s">
        <v>40</v>
      </c>
      <c r="H33">
        <v>29</v>
      </c>
    </row>
    <row r="34" spans="1:8" x14ac:dyDescent="0.35">
      <c r="A34" s="25">
        <v>1</v>
      </c>
      <c r="B34" s="21">
        <v>0</v>
      </c>
      <c r="C34" s="21">
        <v>1</v>
      </c>
      <c r="D34" s="2">
        <v>0</v>
      </c>
      <c r="E34" t="s">
        <v>160</v>
      </c>
      <c r="F34" s="35" t="s">
        <v>187</v>
      </c>
      <c r="G34" t="s">
        <v>138</v>
      </c>
    </row>
    <row r="35" spans="1:8" x14ac:dyDescent="0.35">
      <c r="B35"/>
      <c r="C35"/>
      <c r="D35" s="2"/>
    </row>
    <row r="36" spans="1:8" x14ac:dyDescent="0.35">
      <c r="B36"/>
      <c r="C36"/>
      <c r="D36" s="2"/>
    </row>
    <row r="37" spans="1:8" x14ac:dyDescent="0.35">
      <c r="B37"/>
      <c r="C37"/>
      <c r="D37" s="2"/>
    </row>
    <row r="38" spans="1:8" x14ac:dyDescent="0.35">
      <c r="B38"/>
      <c r="C38"/>
      <c r="D38" s="2"/>
    </row>
    <row r="39" spans="1:8" x14ac:dyDescent="0.35">
      <c r="B39"/>
      <c r="C39"/>
      <c r="D39" s="2"/>
    </row>
    <row r="40" spans="1:8" x14ac:dyDescent="0.35">
      <c r="B40"/>
      <c r="C40"/>
      <c r="D40" s="2"/>
    </row>
    <row r="41" spans="1:8" x14ac:dyDescent="0.35">
      <c r="B41"/>
      <c r="C41"/>
      <c r="D41" s="2"/>
    </row>
    <row r="42" spans="1:8" x14ac:dyDescent="0.35">
      <c r="B42"/>
      <c r="C42"/>
      <c r="D42" s="2"/>
    </row>
    <row r="43" spans="1:8" x14ac:dyDescent="0.35">
      <c r="B43"/>
      <c r="C43"/>
      <c r="D43" s="2"/>
    </row>
    <row r="44" spans="1:8" x14ac:dyDescent="0.35">
      <c r="B44"/>
      <c r="C44"/>
      <c r="D44" s="2"/>
    </row>
    <row r="45" spans="1:8" x14ac:dyDescent="0.35">
      <c r="B45"/>
      <c r="C45"/>
      <c r="D45" s="2"/>
    </row>
    <row r="46" spans="1:8" x14ac:dyDescent="0.35">
      <c r="B46"/>
      <c r="C46"/>
      <c r="D46" s="2"/>
    </row>
    <row r="47" spans="1:8" x14ac:dyDescent="0.35">
      <c r="B47"/>
      <c r="C47"/>
      <c r="D47" s="2"/>
    </row>
    <row r="48" spans="1:8"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1"/>
    </row>
    <row r="327" spans="4:4" x14ac:dyDescent="0.35">
      <c r="D327" s="21"/>
    </row>
    <row r="328" spans="4:4" x14ac:dyDescent="0.35">
      <c r="D328" s="21"/>
    </row>
    <row r="329" spans="4:4" x14ac:dyDescent="0.35">
      <c r="D329" s="21"/>
    </row>
    <row r="330" spans="4:4" x14ac:dyDescent="0.35">
      <c r="D330" s="21"/>
    </row>
    <row r="331" spans="4:4" x14ac:dyDescent="0.35">
      <c r="D331" s="21"/>
    </row>
    <row r="332" spans="4:4" x14ac:dyDescent="0.35">
      <c r="D332" s="21"/>
    </row>
    <row r="333" spans="4:4" x14ac:dyDescent="0.35">
      <c r="D333" s="21"/>
    </row>
    <row r="334" spans="4:4" x14ac:dyDescent="0.35">
      <c r="D334" s="21"/>
    </row>
    <row r="335" spans="4:4" x14ac:dyDescent="0.35">
      <c r="D335" s="21"/>
    </row>
    <row r="336" spans="4:4" x14ac:dyDescent="0.35">
      <c r="D336" s="21"/>
    </row>
    <row r="337" spans="4:4" x14ac:dyDescent="0.35">
      <c r="D337" s="21"/>
    </row>
    <row r="338" spans="4:4" x14ac:dyDescent="0.35">
      <c r="D338" s="21"/>
    </row>
    <row r="339" spans="4:4" x14ac:dyDescent="0.35">
      <c r="D339" s="21"/>
    </row>
    <row r="340" spans="4:4" x14ac:dyDescent="0.35">
      <c r="D340" s="21"/>
    </row>
    <row r="341" spans="4:4" x14ac:dyDescent="0.35">
      <c r="D341" s="21"/>
    </row>
  </sheetData>
  <autoFilter ref="A1:H47" xr:uid="{8615B3A7-0AB6-4DE7-8F17-61BC7FDB8889}">
    <sortState xmlns:xlrd2="http://schemas.microsoft.com/office/spreadsheetml/2017/richdata2" ref="A2:H47">
      <sortCondition ref="E1:E47"/>
    </sortState>
  </autoFilter>
  <hyperlinks>
    <hyperlink ref="F34" r:id="rId1" xr:uid="{36053E5A-48C6-4F0A-A858-B4E03F9339E5}"/>
  </hyperlinks>
  <pageMargins left="0.7" right="0.7" top="0.75" bottom="0.75" header="0.3" footer="0.3"/>
  <pageSetup orientation="portrait" horizontalDpi="0"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dimension ref="A1:E46"/>
  <sheetViews>
    <sheetView topLeftCell="A15" workbookViewId="0">
      <selection activeCell="B17" sqref="B17:B25"/>
    </sheetView>
  </sheetViews>
  <sheetFormatPr defaultColWidth="8.81640625" defaultRowHeight="14.5" x14ac:dyDescent="0.35"/>
  <cols>
    <col min="1" max="1" width="19.453125" bestFit="1" customWidth="1"/>
    <col min="2" max="2" width="23.453125" bestFit="1" customWidth="1"/>
    <col min="3" max="3" width="103.1796875" bestFit="1" customWidth="1"/>
    <col min="4" max="4" width="12.81640625" bestFit="1" customWidth="1"/>
    <col min="5" max="5" width="14.453125" customWidth="1"/>
  </cols>
  <sheetData>
    <row r="1" spans="1:5" s="24" customFormat="1" x14ac:dyDescent="0.35">
      <c r="A1" s="13" t="s">
        <v>55</v>
      </c>
      <c r="B1" s="13" t="s">
        <v>56</v>
      </c>
      <c r="C1" s="13" t="s">
        <v>57</v>
      </c>
      <c r="D1" s="13" t="s">
        <v>30</v>
      </c>
      <c r="E1" s="13" t="s">
        <v>58</v>
      </c>
    </row>
    <row r="2" spans="1:5" x14ac:dyDescent="0.35">
      <c r="A2" t="s">
        <v>13</v>
      </c>
      <c r="B2" t="s">
        <v>59</v>
      </c>
      <c r="C2" s="30" t="s">
        <v>60</v>
      </c>
      <c r="D2" t="s">
        <v>61</v>
      </c>
      <c r="E2" t="s">
        <v>62</v>
      </c>
    </row>
    <row r="3" spans="1:5" x14ac:dyDescent="0.35">
      <c r="A3" t="s">
        <v>13</v>
      </c>
      <c r="B3" t="s">
        <v>63</v>
      </c>
      <c r="C3" s="30" t="s">
        <v>64</v>
      </c>
      <c r="D3" t="s">
        <v>61</v>
      </c>
      <c r="E3" t="s">
        <v>65</v>
      </c>
    </row>
    <row r="4" spans="1:5" ht="29" x14ac:dyDescent="0.35">
      <c r="A4" t="s">
        <v>13</v>
      </c>
      <c r="B4" t="s">
        <v>66</v>
      </c>
      <c r="C4" s="30" t="s">
        <v>67</v>
      </c>
      <c r="D4" t="s">
        <v>68</v>
      </c>
      <c r="E4" t="s">
        <v>69</v>
      </c>
    </row>
    <row r="5" spans="1:5" x14ac:dyDescent="0.35">
      <c r="A5" t="s">
        <v>13</v>
      </c>
      <c r="B5" t="s">
        <v>70</v>
      </c>
      <c r="C5" s="30" t="s">
        <v>71</v>
      </c>
    </row>
    <row r="6" spans="1:5" x14ac:dyDescent="0.35">
      <c r="A6" t="s">
        <v>13</v>
      </c>
      <c r="B6" t="s">
        <v>72</v>
      </c>
      <c r="C6" s="30" t="s">
        <v>73</v>
      </c>
      <c r="D6" t="s">
        <v>68</v>
      </c>
      <c r="E6" t="s">
        <v>74</v>
      </c>
    </row>
    <row r="7" spans="1:5" x14ac:dyDescent="0.35">
      <c r="A7" t="s">
        <v>75</v>
      </c>
      <c r="B7" t="s">
        <v>24</v>
      </c>
      <c r="C7" s="30" t="s">
        <v>76</v>
      </c>
    </row>
    <row r="8" spans="1:5" x14ac:dyDescent="0.35">
      <c r="A8" t="s">
        <v>75</v>
      </c>
      <c r="B8" t="s">
        <v>26</v>
      </c>
      <c r="C8" s="30" t="s">
        <v>77</v>
      </c>
    </row>
    <row r="9" spans="1:5" x14ac:dyDescent="0.35">
      <c r="A9" t="s">
        <v>75</v>
      </c>
      <c r="B9" t="s">
        <v>23</v>
      </c>
      <c r="C9" s="30" t="s">
        <v>78</v>
      </c>
    </row>
    <row r="10" spans="1:5" x14ac:dyDescent="0.35">
      <c r="A10" t="s">
        <v>75</v>
      </c>
      <c r="B10" t="s">
        <v>79</v>
      </c>
      <c r="C10" s="30" t="s">
        <v>80</v>
      </c>
    </row>
    <row r="11" spans="1:5" x14ac:dyDescent="0.35">
      <c r="A11" t="s">
        <v>75</v>
      </c>
      <c r="B11" t="s">
        <v>28</v>
      </c>
      <c r="C11" s="30" t="s">
        <v>81</v>
      </c>
    </row>
    <row r="12" spans="1:5" ht="43.5" x14ac:dyDescent="0.35">
      <c r="A12" t="s">
        <v>75</v>
      </c>
      <c r="B12" t="s">
        <v>27</v>
      </c>
      <c r="C12" s="30" t="s">
        <v>82</v>
      </c>
    </row>
    <row r="13" spans="1:5" ht="29" x14ac:dyDescent="0.35">
      <c r="A13" t="s">
        <v>75</v>
      </c>
      <c r="B13" t="s">
        <v>30</v>
      </c>
      <c r="C13" s="30" t="s">
        <v>83</v>
      </c>
    </row>
    <row r="14" spans="1:5" x14ac:dyDescent="0.35">
      <c r="A14" t="s">
        <v>75</v>
      </c>
      <c r="B14" t="s">
        <v>84</v>
      </c>
      <c r="C14" s="30" t="s">
        <v>85</v>
      </c>
      <c r="D14" t="s">
        <v>61</v>
      </c>
      <c r="E14" t="s">
        <v>86</v>
      </c>
    </row>
    <row r="15" spans="1:5" x14ac:dyDescent="0.35">
      <c r="A15" t="s">
        <v>18</v>
      </c>
      <c r="B15" t="s">
        <v>87</v>
      </c>
      <c r="C15" s="30" t="s">
        <v>88</v>
      </c>
    </row>
    <row r="16" spans="1:5" x14ac:dyDescent="0.35">
      <c r="A16" t="s">
        <v>18</v>
      </c>
      <c r="B16" t="s">
        <v>89</v>
      </c>
      <c r="C16" s="30" t="s">
        <v>90</v>
      </c>
    </row>
    <row r="17" spans="1:5" x14ac:dyDescent="0.35">
      <c r="A17" t="s">
        <v>27</v>
      </c>
      <c r="B17" t="s">
        <v>91</v>
      </c>
      <c r="C17" s="30" t="s">
        <v>92</v>
      </c>
      <c r="D17" t="s">
        <v>61</v>
      </c>
      <c r="E17" t="s">
        <v>93</v>
      </c>
    </row>
    <row r="18" spans="1:5" x14ac:dyDescent="0.35">
      <c r="A18" t="s">
        <v>27</v>
      </c>
      <c r="B18" t="s">
        <v>94</v>
      </c>
      <c r="C18" s="30" t="s">
        <v>95</v>
      </c>
      <c r="D18" t="s">
        <v>68</v>
      </c>
      <c r="E18" t="s">
        <v>96</v>
      </c>
    </row>
    <row r="19" spans="1:5" x14ac:dyDescent="0.35">
      <c r="A19" t="s">
        <v>27</v>
      </c>
      <c r="B19" t="s">
        <v>97</v>
      </c>
      <c r="C19" s="30" t="s">
        <v>98</v>
      </c>
    </row>
    <row r="20" spans="1:5" x14ac:dyDescent="0.35">
      <c r="A20" t="s">
        <v>27</v>
      </c>
      <c r="B20" t="s">
        <v>59</v>
      </c>
      <c r="C20" s="30" t="s">
        <v>60</v>
      </c>
      <c r="D20" t="s">
        <v>61</v>
      </c>
      <c r="E20" t="s">
        <v>62</v>
      </c>
    </row>
    <row r="21" spans="1:5" ht="43.5" x14ac:dyDescent="0.35">
      <c r="A21" t="s">
        <v>27</v>
      </c>
      <c r="B21" t="s">
        <v>99</v>
      </c>
      <c r="C21" s="30" t="s">
        <v>100</v>
      </c>
    </row>
    <row r="22" spans="1:5" ht="29" x14ac:dyDescent="0.35">
      <c r="A22" t="s">
        <v>27</v>
      </c>
      <c r="B22" t="s">
        <v>101</v>
      </c>
      <c r="C22" s="30" t="s">
        <v>102</v>
      </c>
      <c r="D22" t="s">
        <v>68</v>
      </c>
      <c r="E22" t="s">
        <v>103</v>
      </c>
    </row>
    <row r="23" spans="1:5" ht="29" x14ac:dyDescent="0.35">
      <c r="A23" t="s">
        <v>27</v>
      </c>
      <c r="B23" t="s">
        <v>104</v>
      </c>
      <c r="C23" s="30" t="s">
        <v>105</v>
      </c>
    </row>
    <row r="24" spans="1:5" ht="29" x14ac:dyDescent="0.35">
      <c r="A24" t="s">
        <v>27</v>
      </c>
      <c r="B24" t="s">
        <v>106</v>
      </c>
      <c r="C24" s="31" t="s">
        <v>107</v>
      </c>
      <c r="D24" s="32"/>
    </row>
    <row r="25" spans="1:5" ht="58" x14ac:dyDescent="0.35">
      <c r="A25" t="s">
        <v>27</v>
      </c>
      <c r="B25" t="s">
        <v>108</v>
      </c>
      <c r="C25" s="30" t="s">
        <v>109</v>
      </c>
      <c r="D25" t="s">
        <v>61</v>
      </c>
      <c r="E25" t="s">
        <v>110</v>
      </c>
    </row>
    <row r="26" spans="1:5" x14ac:dyDescent="0.35">
      <c r="A26" t="s">
        <v>27</v>
      </c>
      <c r="B26" t="s">
        <v>72</v>
      </c>
      <c r="C26" s="30" t="s">
        <v>73</v>
      </c>
      <c r="D26" t="s">
        <v>68</v>
      </c>
      <c r="E26" t="s">
        <v>74</v>
      </c>
    </row>
    <row r="27" spans="1:5" ht="29" x14ac:dyDescent="0.35">
      <c r="A27" t="s">
        <v>111</v>
      </c>
      <c r="B27" t="s">
        <v>13</v>
      </c>
      <c r="C27" s="30" t="s">
        <v>112</v>
      </c>
    </row>
    <row r="28" spans="1:5" x14ac:dyDescent="0.35">
      <c r="A28" t="s">
        <v>111</v>
      </c>
      <c r="B28" t="s">
        <v>11</v>
      </c>
      <c r="C28" s="30" t="s">
        <v>113</v>
      </c>
    </row>
    <row r="29" spans="1:5" x14ac:dyDescent="0.35">
      <c r="A29" t="s">
        <v>111</v>
      </c>
      <c r="B29" t="s">
        <v>6</v>
      </c>
      <c r="C29" s="30" t="s">
        <v>114</v>
      </c>
    </row>
    <row r="30" spans="1:5" x14ac:dyDescent="0.35">
      <c r="A30" t="s">
        <v>111</v>
      </c>
      <c r="B30" t="s">
        <v>7</v>
      </c>
      <c r="C30" s="30" t="s">
        <v>115</v>
      </c>
    </row>
    <row r="31" spans="1:5" ht="29" x14ac:dyDescent="0.35">
      <c r="A31" t="s">
        <v>111</v>
      </c>
      <c r="B31" t="s">
        <v>14</v>
      </c>
      <c r="C31" s="30" t="s">
        <v>116</v>
      </c>
    </row>
    <row r="32" spans="1:5" ht="29" x14ac:dyDescent="0.35">
      <c r="A32" t="s">
        <v>111</v>
      </c>
      <c r="B32" t="s">
        <v>12</v>
      </c>
      <c r="C32" s="30" t="s">
        <v>117</v>
      </c>
    </row>
    <row r="33" spans="1:5" x14ac:dyDescent="0.35">
      <c r="A33" t="s">
        <v>111</v>
      </c>
      <c r="B33" t="s">
        <v>8</v>
      </c>
      <c r="C33" s="30" t="s">
        <v>118</v>
      </c>
    </row>
    <row r="34" spans="1:5" ht="58" x14ac:dyDescent="0.35">
      <c r="A34" t="s">
        <v>12</v>
      </c>
      <c r="B34" t="s">
        <v>119</v>
      </c>
      <c r="C34" s="30" t="s">
        <v>120</v>
      </c>
      <c r="D34" t="s">
        <v>121</v>
      </c>
      <c r="E34" t="s">
        <v>122</v>
      </c>
    </row>
    <row r="35" spans="1:5" ht="29" x14ac:dyDescent="0.35">
      <c r="A35" t="s">
        <v>12</v>
      </c>
      <c r="B35" t="s">
        <v>123</v>
      </c>
      <c r="C35" s="30" t="s">
        <v>124</v>
      </c>
      <c r="D35" t="s">
        <v>68</v>
      </c>
      <c r="E35" t="s">
        <v>125</v>
      </c>
    </row>
    <row r="36" spans="1:5" ht="29" x14ac:dyDescent="0.35">
      <c r="A36" t="s">
        <v>12</v>
      </c>
      <c r="B36" t="s">
        <v>104</v>
      </c>
      <c r="C36" s="30" t="s">
        <v>105</v>
      </c>
    </row>
    <row r="37" spans="1:5" ht="29" x14ac:dyDescent="0.35">
      <c r="A37" t="s">
        <v>12</v>
      </c>
      <c r="B37" t="s">
        <v>106</v>
      </c>
      <c r="C37" s="30" t="s">
        <v>107</v>
      </c>
    </row>
    <row r="38" spans="1:5" ht="72.5" x14ac:dyDescent="0.35">
      <c r="A38" t="s">
        <v>12</v>
      </c>
      <c r="B38" t="s">
        <v>126</v>
      </c>
      <c r="C38" s="30" t="s">
        <v>127</v>
      </c>
    </row>
    <row r="39" spans="1:5" ht="72.5" x14ac:dyDescent="0.35">
      <c r="A39" t="s">
        <v>12</v>
      </c>
      <c r="B39" t="s">
        <v>128</v>
      </c>
      <c r="C39" s="30" t="s">
        <v>129</v>
      </c>
    </row>
    <row r="40" spans="1:5" ht="29" x14ac:dyDescent="0.35">
      <c r="A40" t="s">
        <v>12</v>
      </c>
      <c r="B40" t="s">
        <v>130</v>
      </c>
      <c r="C40" s="30" t="s">
        <v>131</v>
      </c>
    </row>
    <row r="41" spans="1:5" ht="29" x14ac:dyDescent="0.35">
      <c r="A41" t="s">
        <v>36</v>
      </c>
      <c r="B41" t="s">
        <v>48</v>
      </c>
      <c r="C41" s="30" t="s">
        <v>132</v>
      </c>
    </row>
    <row r="42" spans="1:5" x14ac:dyDescent="0.35">
      <c r="A42" t="s">
        <v>36</v>
      </c>
      <c r="B42" t="s">
        <v>133</v>
      </c>
      <c r="C42" s="30" t="s">
        <v>134</v>
      </c>
      <c r="D42" t="s">
        <v>61</v>
      </c>
      <c r="E42" t="s">
        <v>135</v>
      </c>
    </row>
    <row r="43" spans="1:5" x14ac:dyDescent="0.35">
      <c r="A43" t="s">
        <v>36</v>
      </c>
      <c r="B43" t="s">
        <v>40</v>
      </c>
      <c r="C43" s="30" t="s">
        <v>136</v>
      </c>
      <c r="D43" t="s">
        <v>61</v>
      </c>
      <c r="E43" t="s">
        <v>137</v>
      </c>
    </row>
    <row r="44" spans="1:5" ht="29" x14ac:dyDescent="0.35">
      <c r="A44" t="s">
        <v>36</v>
      </c>
      <c r="B44" t="s">
        <v>138</v>
      </c>
      <c r="C44" s="30" t="s">
        <v>139</v>
      </c>
    </row>
    <row r="45" spans="1:5" x14ac:dyDescent="0.35">
      <c r="A45" t="s">
        <v>36</v>
      </c>
      <c r="B45" t="s">
        <v>140</v>
      </c>
      <c r="C45" s="30" t="s">
        <v>141</v>
      </c>
      <c r="D45" t="s">
        <v>61</v>
      </c>
      <c r="E45" t="s">
        <v>142</v>
      </c>
    </row>
    <row r="46" spans="1:5" x14ac:dyDescent="0.35">
      <c r="A46" t="s">
        <v>36</v>
      </c>
      <c r="B46" t="s">
        <v>143</v>
      </c>
      <c r="C46" s="30" t="s">
        <v>144</v>
      </c>
      <c r="D46" t="s">
        <v>61</v>
      </c>
      <c r="E46" t="s">
        <v>145</v>
      </c>
    </row>
  </sheetData>
  <autoFilter ref="A1:E1" xr:uid="{CD15778E-9931-4B41-A419-E999FE527953}"/>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7"/>
  <sheetViews>
    <sheetView workbookViewId="0">
      <selection activeCell="G5" sqref="G5"/>
    </sheetView>
  </sheetViews>
  <sheetFormatPr defaultColWidth="8.81640625" defaultRowHeight="14.5" x14ac:dyDescent="0.35"/>
  <cols>
    <col min="1" max="1" width="22.453125" bestFit="1" customWidth="1"/>
    <col min="2" max="2" width="16.453125" bestFit="1" customWidth="1"/>
    <col min="3" max="3" width="29.81640625" bestFit="1" customWidth="1"/>
    <col min="5" max="5" width="14.81640625" bestFit="1" customWidth="1"/>
    <col min="6" max="6" width="24.453125" bestFit="1" customWidth="1"/>
    <col min="7" max="7" width="16" bestFit="1" customWidth="1"/>
  </cols>
  <sheetData>
    <row r="1" spans="1:7" s="24" customFormat="1" x14ac:dyDescent="0.35">
      <c r="A1" s="24" t="s">
        <v>12</v>
      </c>
      <c r="B1" s="24" t="s">
        <v>13</v>
      </c>
      <c r="D1" s="24" t="s">
        <v>146</v>
      </c>
      <c r="E1" s="24" t="s">
        <v>18</v>
      </c>
      <c r="F1" s="24" t="s">
        <v>9</v>
      </c>
      <c r="G1" s="24" t="s">
        <v>22</v>
      </c>
    </row>
    <row r="2" spans="1:7" x14ac:dyDescent="0.35">
      <c r="A2" t="s">
        <v>119</v>
      </c>
      <c r="B2" t="s">
        <v>70</v>
      </c>
      <c r="C2" t="str">
        <f>'Data Resource Digest Submission'!$C$15&amp;B2&amp;" "&amp;CHAR(10)</f>
        <v xml:space="preserve">Clinical 
Genomics/Omics 
Imaging 
Genomics/Omics 
</v>
      </c>
      <c r="D2" t="s">
        <v>147</v>
      </c>
      <c r="E2" t="s">
        <v>148</v>
      </c>
      <c r="F2" t="s">
        <v>149</v>
      </c>
      <c r="G2" t="s">
        <v>150</v>
      </c>
    </row>
    <row r="3" spans="1:7" x14ac:dyDescent="0.35">
      <c r="A3" t="s">
        <v>151</v>
      </c>
      <c r="B3" t="s">
        <v>66</v>
      </c>
      <c r="C3" t="str">
        <f>'Data Resource Digest Submission'!$C$15&amp;B3&amp;" "&amp;CHAR(10)</f>
        <v xml:space="preserve">Clinical 
Genomics/Omics 
Imaging 
Imaging 
</v>
      </c>
      <c r="D3" t="s">
        <v>152</v>
      </c>
      <c r="E3" t="s">
        <v>153</v>
      </c>
      <c r="F3" t="s">
        <v>154</v>
      </c>
      <c r="G3" t="s">
        <v>155</v>
      </c>
    </row>
    <row r="4" spans="1:7" x14ac:dyDescent="0.35">
      <c r="A4" t="s">
        <v>126</v>
      </c>
      <c r="B4" t="s">
        <v>63</v>
      </c>
      <c r="C4" t="str">
        <f>'Data Resource Digest Submission'!$C$15&amp;B4&amp;" "&amp;CHAR(10)</f>
        <v xml:space="preserve">Clinical 
Genomics/Omics 
Imaging 
Clinical 
</v>
      </c>
      <c r="G4" t="s">
        <v>169</v>
      </c>
    </row>
    <row r="5" spans="1:7" x14ac:dyDescent="0.35">
      <c r="A5" t="s">
        <v>128</v>
      </c>
      <c r="B5" t="s">
        <v>72</v>
      </c>
      <c r="C5" t="str">
        <f>'Data Resource Digest Submission'!$C$15&amp;B5&amp;" "&amp;CHAR(10)</f>
        <v xml:space="preserve">Clinical 
Genomics/Omics 
Imaging 
Xenograft 
</v>
      </c>
    </row>
    <row r="6" spans="1:7" x14ac:dyDescent="0.35">
      <c r="A6" t="s">
        <v>104</v>
      </c>
      <c r="B6" t="s">
        <v>156</v>
      </c>
      <c r="C6" t="str">
        <f>'Data Resource Digest Submission'!$C$15&amp;B6&amp;" "&amp;CHAR(10)</f>
        <v xml:space="preserve">Clinical 
Genomics/Omics 
Imaging 
Cell Lines 
</v>
      </c>
    </row>
    <row r="7" spans="1:7" x14ac:dyDescent="0.35">
      <c r="A7" t="s">
        <v>130</v>
      </c>
      <c r="B7" t="s">
        <v>161</v>
      </c>
      <c r="C7" t="s">
        <v>161</v>
      </c>
    </row>
  </sheetData>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C26B0D-F1C9-4B83-9743-12952380C0A1}">
  <ds:schemaRefs>
    <ds:schemaRef ds:uri="http://schemas.microsoft.com/office/2006/metadata/properties"/>
    <ds:schemaRef ds:uri="http://schemas.openxmlformats.org/package/2006/metadata/core-properties"/>
    <ds:schemaRef ds:uri="http://purl.org/dc/elements/1.1/"/>
    <ds:schemaRef ds:uri="http://schemas.microsoft.com/office/2006/documentManagement/types"/>
    <ds:schemaRef ds:uri="00850a8a-55a0-4f29-bb56-d3de9b9bc75c"/>
    <ds:schemaRef ds:uri="http://purl.org/dc/dcmitype/"/>
    <ds:schemaRef ds:uri="http://purl.org/dc/terms/"/>
    <ds:schemaRef ds:uri="http://schemas.microsoft.com/office/infopath/2007/PartnerControls"/>
    <ds:schemaRef ds:uri="33e70369-3675-4c3b-99e1-030eb9633bdf"/>
    <ds:schemaRef ds:uri="http://www.w3.org/XML/1998/namespace"/>
  </ds:schemaRefs>
</ds:datastoreItem>
</file>

<file path=customXml/itemProps2.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3.xml><?xml version="1.0" encoding="utf-8"?>
<ds:datastoreItem xmlns:ds="http://schemas.openxmlformats.org/officeDocument/2006/customXml" ds:itemID="{23A78A1E-901A-46ED-92C7-23973DA411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 Resource Digest Submission</vt:lpstr>
      <vt:lpstr>Dataset Information</vt:lpstr>
      <vt:lpstr>Digest 1</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2025-05-30T19:15:53Z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